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bookViews>
  <sheets>
    <sheet name="CADERA TECNICA" sheetId="12" r:id="rId1"/>
    <sheet name="CADERA ECONOMICA" sheetId="13" r:id="rId2"/>
  </sheets>
  <definedNames>
    <definedName name="_xlnm.Print_Area" localSheetId="1">'CADERA ECONOMICA'!$A$1:$H$15</definedName>
    <definedName name="_xlnm.Print_Area" localSheetId="0">'CADERA TECNICA'!$A$1:$G$16</definedName>
    <definedName name="_xlnm.Print_Titles" localSheetId="1">'CADERA ECONOMICA'!$1:$3</definedName>
    <definedName name="_xlnm.Print_Titles" localSheetId="0">'CADERA TECNICA'!$1:$3</definedName>
  </definedNames>
  <calcPr calcId="152511"/>
</workbook>
</file>

<file path=xl/calcChain.xml><?xml version="1.0" encoding="utf-8"?>
<calcChain xmlns="http://schemas.openxmlformats.org/spreadsheetml/2006/main">
  <c r="H16" i="13" l="1"/>
  <c r="G16" i="13"/>
  <c r="D15" i="13"/>
  <c r="D14" i="13"/>
  <c r="D13" i="13"/>
  <c r="D12" i="13"/>
  <c r="D11" i="13"/>
  <c r="D10" i="13"/>
  <c r="D9" i="13"/>
  <c r="D8" i="13"/>
  <c r="D7" i="13"/>
  <c r="D5" i="13"/>
  <c r="D4" i="13"/>
  <c r="D5" i="12"/>
  <c r="D7" i="12"/>
  <c r="D8" i="12"/>
  <c r="D9" i="12"/>
  <c r="D10" i="12"/>
  <c r="D11" i="12"/>
  <c r="D12" i="12"/>
  <c r="D13" i="12"/>
  <c r="D14" i="12"/>
  <c r="D15" i="12"/>
  <c r="D4" i="12"/>
  <c r="G17" i="13" l="1"/>
  <c r="G18" i="13" s="1"/>
  <c r="H17" i="13"/>
  <c r="H18" i="13" s="1"/>
</calcChain>
</file>

<file path=xl/sharedStrings.xml><?xml version="1.0" encoding="utf-8"?>
<sst xmlns="http://schemas.openxmlformats.org/spreadsheetml/2006/main" count="77" uniqueCount="46">
  <si>
    <t>CADERA</t>
  </si>
  <si>
    <t>ANEXO "A5"</t>
  </si>
  <si>
    <t>Anillo de reforzamiento para acetabulo</t>
  </si>
  <si>
    <t>Cable de cerclaje de acero inoxidable o titanio con sistema de fijacion</t>
  </si>
  <si>
    <t>Cemento con gentamicina o tobramicina</t>
  </si>
  <si>
    <r>
      <rPr>
        <sz val="8"/>
        <color rgb="FFFF0000"/>
        <rFont val="Times New Roman"/>
        <family val="1"/>
      </rPr>
      <t>Cadera Primaria no cementada</t>
    </r>
    <r>
      <rPr>
        <sz val="8"/>
        <color theme="1"/>
        <rFont val="Times New Roman"/>
        <family val="1"/>
      </rPr>
      <t xml:space="preserve"> Vastago Femoral de aleación Titanio, geometría biplanar, con recubrimiento poroso de titanio plasma spray proximal, y acabado distal Interloc en tamaños de 7 a 17 mm de diametro, en incrementos de 1 mm..  Cabeza Femoral de Cromo Cobalto en diámetros de  28, 32 y 34 mm. Con longitudes de -6, -3, std, +3, +6, +9,  Copa Acetabular de aleación Titanio con recubrimiento poroso titanio plasma spray, con multiorificios para tornillos y arillo para fijación de polietileno con 6 posiciones de fijación. En diámetros de 42 a 60  mm.con incrementos de 2 mm. Inserto de polietileno de ultra alta densidad moldeado  a compresión,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</si>
  <si>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Cadera Primaria Cementada Vástago Femoral de Cromo Cobalto, geometría Biplanar, con acabado Interloc, en diámetros de 7, 8, 10, 12, 14 y 16 mm. Cabeza Femoral de Cromo Cobalto en diámetros de 32, 34 y 36 mm. Con longitudes de -6, -3, STD, +3, +6, +9, . Copa Acetabular  Cementada de polietileno de alta densidad, moldeado a compresión y con tetones espaciadores y acabado rugoso en el diámetro externo. Con diámetros internos de  28 y 32 mm. Diámetros externos 48 a 63 mm, en incrementos de 3 mm.  Dos cementos para hueso de Metil Metacrilato. Asesoría de instrumentista para el implante.
- Asistencia técnica Pre, Trans y Post quirúrgica en caso de ser necesario.
- Talleres prequirurgicos para entrenar al personal.
- Proporcionar videos y materiales impresos de apoyo.</t>
  </si>
  <si>
    <r>
      <t xml:space="preserve">Cadera </t>
    </r>
    <r>
      <rPr>
        <sz val="8"/>
        <color rgb="FFFF0000"/>
        <rFont val="Times New Roman"/>
        <family val="1"/>
      </rPr>
      <t xml:space="preserve">Primaria Híbrida Vastago Cementado vastago cementado, copa no cementada </t>
    </r>
    <r>
      <rPr>
        <sz val="8"/>
        <color theme="1"/>
        <rFont val="Times New Roman"/>
        <family val="1"/>
      </rPr>
      <t xml:space="preserve"> Vástago Femoral de Cromo Cobalto, geometría Biplanar, con acabado Interloc, en diámetros de 8, 9, 10, 12, 14 y 16 mm. Cabeza Femoral de Cromo Cobalto en diámetros de  28,32,34 y 36 mm. Con longitudes de -6, -3, STD, +3, +6, +9, . Copa Acetabular de titanio con recubrimiento poroso plasma spray, con multiorificios para tornillos y arillo para fijación de polietileno. En diámetros de 42 a 63  mm., en incrementos de 3 mm. Inserto de polietileno de ultra alta densidad moldeado  a compresión, con pared alta. Tornillos de titanio, autoroscantes de 6.5 mm , y longitudes de 15 a 40 mm., con incrementos de 5 mm.  Cemento  para hueso de Metil Metacrilato. Asesoría de instrumentista para el implante.
- Asistencia técnica Pre, Trans y Post quirúrgica en caso de ser necesario.
- Talleres prequirurgicos para entrenar al personal.
- Proporcionar videos y materiales impresos de apoyo.</t>
    </r>
  </si>
  <si>
    <r>
      <t xml:space="preserve">Cadera </t>
    </r>
    <r>
      <rPr>
        <sz val="8"/>
        <color rgb="FFFF0000"/>
        <rFont val="Times New Roman"/>
        <family val="1"/>
      </rPr>
      <t>Bipolar con vástago no cementado</t>
    </r>
    <r>
      <rPr>
        <sz val="8"/>
        <color theme="1"/>
        <rFont val="Times New Roman"/>
        <family val="1"/>
      </rPr>
      <t xml:space="preserve"> Vástago Femoral de Titanio, geometría biplanar, con recubrimiento poroso de titanio plasma spray proximal, y acabado distal Interloc en tamaños de 7 a 17 mm de diámetro, en incrementos de 1 mm.  Cabeza Femoral de Cromo Cobalto en diámetro de  28 mm. Con longitudes de -6, -3, STD, +3, +6, +9. Copa bipolar con medidas  de 42 A 58 mm con incrementos de 2mm. con sistema interno de bloqueo y sistema de retiro.  Asesoría de instrumentista para el implante.
- Asistencia técnica Pre, Trans y Post quirúrgica en caso de ser necesario.
- Talleres prequirurgicos para entrenar al personal.
- Proporcionar videos y materiales impresos de apoyo.</t>
    </r>
  </si>
  <si>
    <r>
      <t xml:space="preserve">Cadera </t>
    </r>
    <r>
      <rPr>
        <sz val="8"/>
        <color rgb="FFFF0000"/>
        <rFont val="Times New Roman"/>
        <family val="1"/>
      </rPr>
      <t>Bipolar con vástago cementado</t>
    </r>
    <r>
      <rPr>
        <sz val="8"/>
        <color theme="1"/>
        <rFont val="Times New Roman"/>
        <family val="1"/>
      </rPr>
      <t xml:space="preserve"> Vástago Femoral de Cromo Cobalto, geometría Biplanar, con acabado Interloc, en diámetros de 8, 10, 12, 14 y 16 mm. Cabeza Femoral de Cromo Cobalto en diámetros de 28 mm. Con longitudes de -6, -3,STD, +3, +6, +9. Copa bipolar con medidas  de 42 A 58 mm con incrementos de 2 mm, con sistema interno de bloqueo y sistema de retiro.  Asesoría de instrumentista para el implante.
- Asistencia técnica Pre, Trans y Post quirúrgica en caso de ser necesario.
- Talleres prequirurgicos para entrenar al personal.
- Proporcionar videos y materiales impresos de apoyo.</t>
    </r>
  </si>
  <si>
    <r>
      <rPr>
        <sz val="8"/>
        <color rgb="FFFF0000"/>
        <rFont val="Times New Roman"/>
        <family val="1"/>
      </rPr>
      <t>Cadera</t>
    </r>
    <r>
      <rPr>
        <sz val="8"/>
        <color theme="1"/>
        <rFont val="Times New Roman"/>
        <family val="1"/>
      </rPr>
      <t xml:space="preserve"> </t>
    </r>
    <r>
      <rPr>
        <sz val="8"/>
        <color rgb="FFFF0000"/>
        <rFont val="Times New Roman"/>
        <family val="1"/>
      </rPr>
      <t>Primaria no cementada</t>
    </r>
    <r>
      <rPr>
        <sz val="8"/>
        <color theme="1"/>
        <rFont val="Times New Roman"/>
        <family val="1"/>
      </rPr>
      <t xml:space="preserve"> Vastago Femoral de aleación Titanio, geometría biplanar, con recubrimiento poroso de titanio plasma spray proximal, y acabado distal Interloc en tamaños de 7 a 17 mm de diametro, en incrementos de 1 mm..  Cabeza Femoral de Oxido de Zirconia en diámetros de  28 ,32 y 36 mm. Con longitudes de -6, -3, std, +3, +6, +9,  Copa Acetabular de aleación Titanio con recubrimiento poroso titanio plasma spray, con orificios para tornillos y arillo para fijación de polietileno con 6 posiciones de fijación. En diámetros de 42 a 60  mm.con incrementos de 2 mm. Inserto de polietileno de enlaces cruzados,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</si>
  <si>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r>
      <rPr>
        <sz val="8"/>
        <color rgb="FFFF0000"/>
        <rFont val="Times New Roman"/>
        <family val="1"/>
      </rPr>
      <t>Cadera de</t>
    </r>
    <r>
      <rPr>
        <sz val="8"/>
        <color theme="1"/>
        <rFont val="Times New Roman"/>
        <family val="1"/>
      </rPr>
      <t xml:space="preserve"> </t>
    </r>
    <r>
      <rPr>
        <sz val="8"/>
        <color rgb="FFFF0000"/>
        <rFont val="Times New Roman"/>
        <family val="1"/>
      </rPr>
      <t>Revisión con vástago no cemntado y reemplazo de calcar</t>
    </r>
    <r>
      <rPr>
        <sz val="8"/>
        <color theme="1"/>
        <rFont val="Times New Roman"/>
        <family val="1"/>
      </rPr>
      <t xml:space="preserve"> Vástago Femoral de titanio con recubrimiento poroso de titanio plasma spray proximal, e interloc distal, con reemplazo de Calcar de 45 y 55 mm., y longitud de 220 mm. Con diámetros de 9 a 17 mm  en intervalos de 2 mm. Cabeza Femoral de Cromo Cobalto en diámetros de 22, 28 y 32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</si>
  <si>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r>
      <rPr>
        <sz val="8"/>
        <color rgb="FFFF0000"/>
        <rFont val="Times New Roman"/>
        <family val="1"/>
      </rPr>
      <t>Cadera de</t>
    </r>
    <r>
      <rPr>
        <sz val="8"/>
        <color theme="1"/>
        <rFont val="Times New Roman"/>
        <family val="1"/>
      </rPr>
      <t xml:space="preserve"> </t>
    </r>
    <r>
      <rPr>
        <sz val="8"/>
        <color rgb="FFFF0000"/>
        <rFont val="Times New Roman"/>
        <family val="1"/>
      </rPr>
      <t>Revisión con vástago largo cementado</t>
    </r>
    <r>
      <rPr>
        <sz val="8"/>
        <color theme="1"/>
        <rFont val="Times New Roman"/>
        <family val="1"/>
      </rPr>
      <t xml:space="preserve"> Vástago Femoral de titanio con recubrimiento poroso de titanio plasma spray proximal, e interloc distal, y longitud de 250 mm. Con diámetros de 11, 13 15, y 17 mm. Cabeza Femoral de Cromo Cobalto en diámetros de 22, 28 y 32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</si>
  <si>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r>
      <rPr>
        <sz val="8"/>
        <color rgb="FFFF0000"/>
        <rFont val="Times New Roman"/>
        <family val="1"/>
      </rPr>
      <t>Cadera de Revisión con vástago largo no cementado</t>
    </r>
    <r>
      <rPr>
        <sz val="8"/>
        <color theme="1"/>
        <rFont val="Times New Roman"/>
        <family val="1"/>
      </rPr>
      <t xml:space="preserve"> Vástago Femoral de titanio con recubrimiento con recubrimiento poroso de titanio plasma spray proximal, e interloc distal, con longitud de 250 mm. Con diámetros de 11 a 17 mm . en incrementos de 2 mm. Cabeza Femoral de Cromo Cobalto en diámetros de 22, 28 y 32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</si>
  <si>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t>Marca</t>
  </si>
  <si>
    <t>Clave</t>
  </si>
  <si>
    <t>No. Partida</t>
  </si>
  <si>
    <t>Cantidad Mínima</t>
  </si>
  <si>
    <t>Cantidad Máxima</t>
  </si>
  <si>
    <t xml:space="preserve">Descripción </t>
  </si>
  <si>
    <t>Modelo</t>
  </si>
  <si>
    <t>Monto Mínimo</t>
  </si>
  <si>
    <t>Monto Máximo</t>
  </si>
  <si>
    <t>A5-CAD1</t>
  </si>
  <si>
    <t>A5-CAD2</t>
  </si>
  <si>
    <t>A5-CAD3</t>
  </si>
  <si>
    <t>A5-CAD4</t>
  </si>
  <si>
    <t>A5-CAD5</t>
  </si>
  <si>
    <t>A5-CAD6</t>
  </si>
  <si>
    <t>A5-CAD7</t>
  </si>
  <si>
    <t>A5-CAD8</t>
  </si>
  <si>
    <t>A5-CAD9</t>
  </si>
  <si>
    <t>A5-CAD10</t>
  </si>
  <si>
    <t>A5-CAD11</t>
  </si>
  <si>
    <t>A5-CAD12</t>
  </si>
  <si>
    <t>Costo Unitario</t>
  </si>
  <si>
    <t>Requerimientos adicionales</t>
  </si>
  <si>
    <t>Cuando alguna de las partidas esté integrada por un sistema compuesto de varios artículos, el proveedor deberá de señalar el costo unitario de cada uno de los articulos que integra el sistema.</t>
  </si>
  <si>
    <t>Subtotal</t>
  </si>
  <si>
    <t>16% de IVA</t>
  </si>
  <si>
    <t>Total</t>
  </si>
  <si>
    <t>Total de particas cotizadas</t>
  </si>
  <si>
    <t>Importe Total de la Propuesta Económica con Letras</t>
  </si>
  <si>
    <t>(Son 00/100 M.N.)</t>
  </si>
  <si>
    <t>Nota Aclaratoria:  Conservar formato</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</si>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</sst>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20">
    <font>
      <sz val="11"/>
      <color theme="1"/>
      <name val="Calibri"/>
      <family val="2"/>
      <scheme val="minor"/>
    </font>
    <font>
      <sz val="7"/>
      <name val="Arial"/>
      <family val="2"/>
    </font>
    <font>
      <sz val="10"/>
      <name val="Arial"/>
      <family val="2"/>
    </font>
    <font>
      <sz val="7"/>
      <color theme="1"/>
      <name val="Arial"/>
      <family val="2"/>
    </font>
    <font>
      <b/>
      <sz val="11"/>
      <color theme="1"/>
      <name val="Calibri"/>
      <family val="2"/>
      <scheme val="minor"/>
    </font>
    <font>
      <sz val="7"/>
      <color theme="1"/>
      <name val="Calibri"/>
      <family val="2"/>
      <scheme val="minor"/>
    </font>
    <font>
      <b/>
      <sz val="12"/>
      <color theme="1"/>
      <name val="Arial"/>
      <family val="2"/>
    </font>
    <font>
      <sz val="8"/>
      <color theme="1"/>
      <name val="Arial"/>
      <family val="2"/>
    </font>
    <font>
      <sz val="8"/>
      <color theme="1"/>
      <name val="Calibri"/>
      <family val="2"/>
      <scheme val="minor"/>
    </font>
    <font>
      <sz val="8"/>
      <name val="Arial"/>
      <family val="2"/>
    </font>
    <font>
      <b/>
      <sz val="8"/>
      <color theme="1"/>
      <name val="Calibri"/>
      <family val="2"/>
      <scheme val="minor"/>
    </font>
    <font>
      <b/>
      <sz val="8"/>
      <color theme="0"/>
      <name val="Arial"/>
      <family val="2"/>
    </font>
    <font>
      <sz val="8"/>
      <color theme="1"/>
      <name val="Times New Roman"/>
      <family val="1"/>
    </font>
    <font>
      <sz val="8"/>
      <name val="Times New Roman"/>
      <family val="1"/>
    </font>
    <font>
      <sz val="11"/>
      <name val="Smith&amp;NephewTF"/>
      <family val="2"/>
    </font>
    <font>
      <sz val="8"/>
      <color rgb="FFFF0000"/>
      <name val="Times New Roman"/>
      <family val="1"/>
    </font>
    <font>
      <sz val="10"/>
      <name val="MS Sans Serif"/>
      <family val="2"/>
    </font>
    <font>
      <sz val="11"/>
      <color theme="1"/>
      <name val="Calibri"/>
      <family val="2"/>
      <scheme val="minor"/>
    </font>
    <font>
      <b/>
      <sz val="8"/>
      <color theme="1"/>
      <name val="Arial"/>
      <family val="2"/>
    </font>
    <font>
      <b/>
      <sz val="8"/>
      <name val="Arial"/>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14" fillId="0" borderId="0"/>
    <xf numFmtId="0" fontId="16" fillId="0" borderId="0"/>
    <xf numFmtId="43" fontId="17" fillId="0" borderId="0" applyFont="0" applyFill="0" applyBorder="0" applyAlignment="0" applyProtection="0"/>
  </cellStyleXfs>
  <cellXfs count="67">
    <xf numFmtId="0" fontId="0" fillId="0" borderId="0" xfId="0"/>
    <xf numFmtId="0" fontId="1" fillId="0" borderId="0" xfId="0" applyFont="1" applyBorder="1"/>
    <xf numFmtId="0" fontId="1" fillId="0" borderId="0" xfId="0" applyFont="1"/>
    <xf numFmtId="0" fontId="1" fillId="0" borderId="4" xfId="0" applyFont="1" applyBorder="1"/>
    <xf numFmtId="0" fontId="3" fillId="0" borderId="0" xfId="0" applyFont="1"/>
    <xf numFmtId="0" fontId="5" fillId="0" borderId="0" xfId="0" applyFont="1"/>
    <xf numFmtId="0" fontId="4" fillId="0" borderId="0" xfId="0" applyFont="1" applyAlignment="1">
      <alignment horizontal="center"/>
    </xf>
    <xf numFmtId="0" fontId="6" fillId="0" borderId="0" xfId="0" applyFont="1" applyBorder="1" applyAlignment="1">
      <alignment vertical="center"/>
    </xf>
    <xf numFmtId="0" fontId="0" fillId="0" borderId="0" xfId="0" applyAlignment="1">
      <alignment vertical="center"/>
    </xf>
    <xf numFmtId="0" fontId="1" fillId="0" borderId="5" xfId="0" applyFont="1" applyBorder="1"/>
    <xf numFmtId="0" fontId="1" fillId="0" borderId="1" xfId="0" applyFont="1" applyBorder="1"/>
    <xf numFmtId="0" fontId="3" fillId="0" borderId="0" xfId="0" applyFont="1" applyBorder="1"/>
    <xf numFmtId="0" fontId="9" fillId="0" borderId="2" xfId="0" applyFont="1" applyFill="1" applyBorder="1" applyAlignment="1">
      <alignment horizontal="center" vertical="center"/>
    </xf>
    <xf numFmtId="0" fontId="9" fillId="0" borderId="2" xfId="0" applyFont="1" applyBorder="1" applyAlignment="1">
      <alignment horizontal="center" vertical="center"/>
    </xf>
    <xf numFmtId="0" fontId="7" fillId="0" borderId="0" xfId="0" applyFont="1" applyAlignment="1">
      <alignment vertical="center"/>
    </xf>
    <xf numFmtId="0" fontId="7" fillId="0" borderId="0" xfId="0" applyFont="1" applyBorder="1"/>
    <xf numFmtId="0" fontId="8" fillId="0" borderId="0" xfId="0" applyFont="1" applyAlignment="1">
      <alignment horizontal="center"/>
    </xf>
    <xf numFmtId="0" fontId="10" fillId="0" borderId="0" xfId="0" applyFont="1"/>
    <xf numFmtId="0" fontId="8" fillId="0" borderId="0" xfId="0" applyFont="1"/>
    <xf numFmtId="0" fontId="9" fillId="0" borderId="0" xfId="0" applyFont="1" applyBorder="1" applyAlignment="1">
      <alignment horizontal="center" vertical="center"/>
    </xf>
    <xf numFmtId="0" fontId="7" fillId="0" borderId="2" xfId="0" applyFont="1" applyBorder="1"/>
    <xf numFmtId="0" fontId="11" fillId="2" borderId="3" xfId="0" applyFont="1" applyFill="1" applyBorder="1" applyAlignment="1">
      <alignment horizontal="center" vertical="center" wrapText="1"/>
    </xf>
    <xf numFmtId="0" fontId="0" fillId="0" borderId="0" xfId="0"/>
    <xf numFmtId="0" fontId="1" fillId="0" borderId="2" xfId="0" applyFont="1" applyBorder="1"/>
    <xf numFmtId="0" fontId="3" fillId="0" borderId="2" xfId="0" applyFont="1" applyBorder="1"/>
    <xf numFmtId="0" fontId="11" fillId="2" borderId="2" xfId="0" applyFont="1" applyFill="1" applyBorder="1" applyAlignment="1">
      <alignment horizontal="center" vertical="center" wrapText="1"/>
    </xf>
    <xf numFmtId="0" fontId="12" fillId="0" borderId="2" xfId="0" applyFont="1" applyBorder="1" applyAlignment="1">
      <alignment horizontal="justify" vertical="center" wrapText="1"/>
    </xf>
    <xf numFmtId="0" fontId="13" fillId="0" borderId="2" xfId="0" applyFont="1" applyBorder="1" applyAlignment="1">
      <alignment horizontal="justify" vertical="center"/>
    </xf>
    <xf numFmtId="0" fontId="7" fillId="0" borderId="2" xfId="0" applyFont="1" applyBorder="1" applyAlignment="1">
      <alignment vertical="center" wrapText="1"/>
    </xf>
    <xf numFmtId="0" fontId="7"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1" fontId="11" fillId="2" borderId="2" xfId="0" applyNumberFormat="1"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center" vertical="center"/>
    </xf>
    <xf numFmtId="0" fontId="9" fillId="0" borderId="6" xfId="0" applyFont="1" applyFill="1" applyBorder="1" applyAlignment="1">
      <alignment horizontal="justify" vertical="center" wrapText="1"/>
    </xf>
    <xf numFmtId="0" fontId="18" fillId="0" borderId="0" xfId="0" applyFont="1" applyBorder="1" applyAlignment="1">
      <alignment horizontal="right" vertical="center"/>
    </xf>
    <xf numFmtId="0" fontId="18" fillId="0" borderId="0" xfId="0" applyFont="1" applyFill="1" applyBorder="1" applyAlignment="1">
      <alignment horizontal="right" vertical="center"/>
    </xf>
    <xf numFmtId="0" fontId="18" fillId="0" borderId="2" xfId="0" applyFont="1" applyBorder="1" applyAlignment="1">
      <alignment horizontal="right" vertical="center"/>
    </xf>
    <xf numFmtId="44" fontId="7" fillId="0" borderId="2" xfId="0" applyNumberFormat="1" applyFont="1" applyBorder="1" applyAlignment="1">
      <alignment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2" xfId="0" applyFont="1" applyBorder="1" applyAlignment="1">
      <alignment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9" fillId="0" borderId="2" xfId="0" applyFont="1" applyBorder="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4" fillId="0" borderId="0" xfId="0" applyFont="1" applyBorder="1"/>
    <xf numFmtId="0" fontId="0" fillId="0" borderId="0" xfId="0" applyAlignment="1">
      <alignment horizontal="center"/>
    </xf>
    <xf numFmtId="164" fontId="0" fillId="0" borderId="0" xfId="4" applyNumberFormat="1" applyFont="1" applyBorder="1" applyAlignment="1">
      <alignment horizontal="center"/>
    </xf>
    <xf numFmtId="0" fontId="0" fillId="0" borderId="0" xfId="0" applyBorder="1" applyAlignment="1">
      <alignment horizontal="center"/>
    </xf>
    <xf numFmtId="0" fontId="0" fillId="0" borderId="0" xfId="0" applyBorder="1"/>
    <xf numFmtId="0" fontId="0" fillId="0" borderId="10" xfId="0" applyBorder="1"/>
    <xf numFmtId="0" fontId="0" fillId="0" borderId="11" xfId="0" applyBorder="1" applyAlignment="1">
      <alignment horizontal="center"/>
    </xf>
    <xf numFmtId="0" fontId="0" fillId="0" borderId="11" xfId="0" applyBorder="1"/>
    <xf numFmtId="164" fontId="0" fillId="0" borderId="11" xfId="4" applyNumberFormat="1" applyFont="1" applyBorder="1" applyAlignment="1">
      <alignment horizontal="center"/>
    </xf>
    <xf numFmtId="0" fontId="0" fillId="0" borderId="12" xfId="0" applyBorder="1"/>
    <xf numFmtId="0" fontId="0" fillId="0" borderId="13" xfId="0" applyBorder="1"/>
    <xf numFmtId="0" fontId="0" fillId="0" borderId="14" xfId="0" applyBorder="1" applyAlignment="1">
      <alignment horizontal="center"/>
    </xf>
    <xf numFmtId="0" fontId="0" fillId="0" borderId="14" xfId="0" applyBorder="1"/>
    <xf numFmtId="164" fontId="0" fillId="0" borderId="14" xfId="4" applyNumberFormat="1" applyFont="1" applyBorder="1" applyAlignment="1">
      <alignment horizontal="center"/>
    </xf>
    <xf numFmtId="0" fontId="0" fillId="0" borderId="15" xfId="0" applyBorder="1"/>
    <xf numFmtId="0" fontId="19" fillId="0" borderId="0" xfId="0" applyFont="1" applyAlignment="1">
      <alignment horizontal="left" vertical="center"/>
    </xf>
  </cellXfs>
  <cellStyles count="5">
    <cellStyle name="Millares" xfId="4" builtinId="3"/>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504824</xdr:colOff>
      <xdr:row>1</xdr:row>
      <xdr:rowOff>190500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66874" cy="390525"/>
        </a:xfrm>
        <a:prstGeom prst="rect">
          <a:avLst/>
        </a:prstGeom>
        <a:noFill/>
        <a:ln w="9525">
          <a:noFill/>
          <a:miter lim="800000"/>
          <a:headEnd/>
          <a:tailEnd/>
        </a:ln>
      </xdr:spPr>
    </xdr:pic>
    <xdr:clientData/>
  </xdr:twoCellAnchor>
  <xdr:twoCellAnchor editAs="oneCell">
    <xdr:from>
      <xdr:col>6</xdr:col>
      <xdr:colOff>76200</xdr:colOff>
      <xdr:row>0</xdr:row>
      <xdr:rowOff>0</xdr:rowOff>
    </xdr:from>
    <xdr:to>
      <xdr:col>7</xdr:col>
      <xdr:colOff>39688</xdr:colOff>
      <xdr:row>1</xdr:row>
      <xdr:rowOff>180974</xdr:rowOff>
    </xdr:to>
    <xdr:pic>
      <xdr:nvPicPr>
        <xdr:cNvPr id="3" name="2 Imagen"/>
        <xdr:cNvPicPr>
          <a:picLocks noChangeAspect="1"/>
        </xdr:cNvPicPr>
      </xdr:nvPicPr>
      <xdr:blipFill>
        <a:blip xmlns:r="http://schemas.openxmlformats.org/officeDocument/2006/relationships" r:embed="rId2"/>
        <a:stretch>
          <a:fillRect/>
        </a:stretch>
      </xdr:blipFill>
      <xdr:spPr>
        <a:xfrm>
          <a:off x="7086600" y="0"/>
          <a:ext cx="754063" cy="38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571499</xdr:colOff>
      <xdr:row>1</xdr:row>
      <xdr:rowOff>190500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6</xdr:col>
      <xdr:colOff>733425</xdr:colOff>
      <xdr:row>0</xdr:row>
      <xdr:rowOff>0</xdr:rowOff>
    </xdr:from>
    <xdr:to>
      <xdr:col>7</xdr:col>
      <xdr:colOff>754063</xdr:colOff>
      <xdr:row>1</xdr:row>
      <xdr:rowOff>180974</xdr:rowOff>
    </xdr:to>
    <xdr:pic>
      <xdr:nvPicPr>
        <xdr:cNvPr id="3" name="2 Imagen"/>
        <xdr:cNvPicPr>
          <a:picLocks noChangeAspect="1"/>
        </xdr:cNvPicPr>
      </xdr:nvPicPr>
      <xdr:blipFill>
        <a:blip xmlns:r="http://schemas.openxmlformats.org/officeDocument/2006/relationships" r:embed="rId2"/>
        <a:stretch>
          <a:fillRect/>
        </a:stretch>
      </xdr:blipFill>
      <xdr:spPr>
        <a:xfrm>
          <a:off x="7124700" y="0"/>
          <a:ext cx="754063" cy="3809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24"/>
  <sheetViews>
    <sheetView tabSelected="1" topLeftCell="A12" zoomScaleNormal="100" zoomScalePageLayoutView="90" workbookViewId="0">
      <selection activeCell="E23" sqref="E23"/>
    </sheetView>
  </sheetViews>
  <sheetFormatPr baseColWidth="10" defaultRowHeight="15"/>
  <cols>
    <col min="1" max="1" width="7.140625" style="6" customWidth="1"/>
    <col min="2" max="2" width="9.42578125" style="6" customWidth="1"/>
    <col min="3" max="3" width="51.42578125" customWidth="1"/>
    <col min="4" max="4" width="11.85546875" style="22" customWidth="1"/>
    <col min="5" max="5" width="12.140625" style="22" customWidth="1"/>
    <col min="6" max="6" width="13.140625" customWidth="1"/>
    <col min="7" max="7" width="11.85546875" customWidth="1"/>
  </cols>
  <sheetData>
    <row r="1" spans="1:16374" ht="15.75">
      <c r="A1" s="30" t="s">
        <v>1</v>
      </c>
      <c r="B1" s="30"/>
      <c r="C1" s="30"/>
      <c r="D1" s="30"/>
      <c r="E1" s="30"/>
      <c r="F1" s="30"/>
      <c r="G1" s="3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row>
    <row r="2" spans="1:16374" ht="15.75">
      <c r="A2" s="31" t="s">
        <v>0</v>
      </c>
      <c r="B2" s="31"/>
      <c r="C2" s="31"/>
      <c r="D2" s="31"/>
      <c r="E2" s="31"/>
      <c r="F2" s="31"/>
      <c r="G2" s="31"/>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row>
    <row r="3" spans="1:16374" s="4" customFormat="1" ht="22.5">
      <c r="A3" s="21" t="s">
        <v>16</v>
      </c>
      <c r="B3" s="21" t="s">
        <v>15</v>
      </c>
      <c r="C3" s="21" t="s">
        <v>19</v>
      </c>
      <c r="D3" s="21" t="s">
        <v>18</v>
      </c>
      <c r="E3" s="21" t="s">
        <v>17</v>
      </c>
      <c r="F3" s="21" t="s">
        <v>14</v>
      </c>
      <c r="G3" s="21" t="s">
        <v>20</v>
      </c>
    </row>
    <row r="4" spans="1:16374" s="2" customFormat="1" ht="168.75">
      <c r="A4" s="13">
        <v>1</v>
      </c>
      <c r="B4" s="13" t="s">
        <v>23</v>
      </c>
      <c r="C4" s="26" t="s">
        <v>5</v>
      </c>
      <c r="D4" s="12">
        <f>E4*40%</f>
        <v>8</v>
      </c>
      <c r="E4" s="12">
        <v>20</v>
      </c>
      <c r="F4" s="12"/>
      <c r="G4" s="12"/>
    </row>
    <row r="5" spans="1:16374" s="2" customFormat="1" ht="168.75">
      <c r="A5" s="13">
        <v>2</v>
      </c>
      <c r="B5" s="13" t="s">
        <v>24</v>
      </c>
      <c r="C5" s="26" t="s">
        <v>10</v>
      </c>
      <c r="D5" s="12">
        <f t="shared" ref="D5:D15" si="0">E5*40%</f>
        <v>2</v>
      </c>
      <c r="E5" s="12">
        <v>5</v>
      </c>
      <c r="F5" s="12"/>
      <c r="G5" s="12"/>
    </row>
    <row r="6" spans="1:16374" s="2" customFormat="1" ht="135">
      <c r="A6" s="13">
        <v>3</v>
      </c>
      <c r="B6" s="13" t="s">
        <v>25</v>
      </c>
      <c r="C6" s="26" t="s">
        <v>6</v>
      </c>
      <c r="D6" s="12">
        <v>3</v>
      </c>
      <c r="E6" s="12">
        <v>8</v>
      </c>
      <c r="F6" s="12"/>
      <c r="G6" s="12"/>
    </row>
    <row r="7" spans="1:16374" s="2" customFormat="1" ht="160.5" customHeight="1">
      <c r="A7" s="13">
        <v>4</v>
      </c>
      <c r="B7" s="13" t="s">
        <v>26</v>
      </c>
      <c r="C7" s="26" t="s">
        <v>7</v>
      </c>
      <c r="D7" s="12">
        <f t="shared" si="0"/>
        <v>8</v>
      </c>
      <c r="E7" s="12">
        <v>20</v>
      </c>
      <c r="F7" s="12"/>
      <c r="G7" s="12"/>
    </row>
    <row r="8" spans="1:16374" s="2" customFormat="1" ht="112.5">
      <c r="A8" s="13">
        <v>5</v>
      </c>
      <c r="B8" s="13" t="s">
        <v>27</v>
      </c>
      <c r="C8" s="26" t="s">
        <v>8</v>
      </c>
      <c r="D8" s="12">
        <f t="shared" si="0"/>
        <v>2</v>
      </c>
      <c r="E8" s="12">
        <v>5</v>
      </c>
      <c r="F8" s="12"/>
      <c r="G8" s="12"/>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16374" s="3" customFormat="1" ht="101.25">
      <c r="A9" s="13">
        <v>6</v>
      </c>
      <c r="B9" s="13" t="s">
        <v>28</v>
      </c>
      <c r="C9" s="26" t="s">
        <v>9</v>
      </c>
      <c r="D9" s="12">
        <f t="shared" si="0"/>
        <v>8</v>
      </c>
      <c r="E9" s="12">
        <v>20</v>
      </c>
      <c r="F9" s="12"/>
      <c r="G9" s="12"/>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9"/>
    </row>
    <row r="10" spans="1:16374" s="2" customFormat="1" ht="180">
      <c r="A10" s="13">
        <v>7</v>
      </c>
      <c r="B10" s="13" t="s">
        <v>29</v>
      </c>
      <c r="C10" s="26" t="s">
        <v>11</v>
      </c>
      <c r="D10" s="12">
        <f t="shared" si="0"/>
        <v>8</v>
      </c>
      <c r="E10" s="12">
        <v>20</v>
      </c>
      <c r="F10" s="12"/>
      <c r="G10" s="12"/>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16374" s="1" customFormat="1" ht="173.25" customHeight="1">
      <c r="A11" s="13">
        <v>8</v>
      </c>
      <c r="B11" s="13" t="s">
        <v>30</v>
      </c>
      <c r="C11" s="26" t="s">
        <v>13</v>
      </c>
      <c r="D11" s="12">
        <f t="shared" si="0"/>
        <v>8</v>
      </c>
      <c r="E11" s="12">
        <v>20</v>
      </c>
      <c r="F11" s="12"/>
      <c r="G11" s="12"/>
    </row>
    <row r="12" spans="1:16374" s="1" customFormat="1" ht="168.75">
      <c r="A12" s="13">
        <v>9</v>
      </c>
      <c r="B12" s="13" t="s">
        <v>31</v>
      </c>
      <c r="C12" s="26" t="s">
        <v>12</v>
      </c>
      <c r="D12" s="12">
        <f t="shared" si="0"/>
        <v>8</v>
      </c>
      <c r="E12" s="12">
        <v>20</v>
      </c>
      <c r="F12" s="12"/>
      <c r="G12" s="12"/>
    </row>
    <row r="13" spans="1:16374" s="2" customFormat="1" ht="19.7" customHeight="1">
      <c r="A13" s="13">
        <v>10</v>
      </c>
      <c r="B13" s="13" t="s">
        <v>32</v>
      </c>
      <c r="C13" s="27" t="s">
        <v>2</v>
      </c>
      <c r="D13" s="12">
        <f t="shared" si="0"/>
        <v>4</v>
      </c>
      <c r="E13" s="12">
        <v>10</v>
      </c>
      <c r="F13" s="12"/>
      <c r="G13" s="12"/>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row>
    <row r="14" spans="1:16374" s="10" customFormat="1" ht="19.7" customHeight="1">
      <c r="A14" s="13">
        <v>12</v>
      </c>
      <c r="B14" s="13" t="s">
        <v>33</v>
      </c>
      <c r="C14" s="27" t="s">
        <v>4</v>
      </c>
      <c r="D14" s="12">
        <f t="shared" si="0"/>
        <v>6</v>
      </c>
      <c r="E14" s="12">
        <v>15</v>
      </c>
      <c r="F14" s="12"/>
      <c r="G14" s="12"/>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row>
    <row r="15" spans="1:16374" s="11" customFormat="1" ht="26.25" customHeight="1">
      <c r="A15" s="13">
        <v>13</v>
      </c>
      <c r="B15" s="13" t="s">
        <v>34</v>
      </c>
      <c r="C15" s="28" t="s">
        <v>3</v>
      </c>
      <c r="D15" s="12">
        <f t="shared" si="0"/>
        <v>12</v>
      </c>
      <c r="E15" s="29">
        <v>30</v>
      </c>
      <c r="F15" s="20"/>
      <c r="G15" s="20"/>
    </row>
    <row r="16" spans="1:16374" s="11" customFormat="1" ht="19.7" customHeight="1">
      <c r="A16" s="19"/>
      <c r="B16" s="19"/>
      <c r="C16" s="15"/>
      <c r="D16" s="15"/>
      <c r="E16" s="15"/>
      <c r="F16" s="15"/>
      <c r="G16" s="15"/>
    </row>
    <row r="17" spans="1:7" s="5" customFormat="1">
      <c r="A17" s="16"/>
      <c r="B17" s="16"/>
      <c r="C17" s="14"/>
      <c r="D17" s="8"/>
      <c r="E17" s="17"/>
      <c r="F17" s="18"/>
      <c r="G17" s="18"/>
    </row>
    <row r="18" spans="1:7" s="5" customFormat="1" ht="11.25" customHeight="1">
      <c r="A18" s="32" t="s">
        <v>36</v>
      </c>
      <c r="B18" s="32"/>
      <c r="C18" s="32"/>
      <c r="D18" s="32"/>
      <c r="E18" s="32"/>
      <c r="F18" s="32"/>
      <c r="G18" s="32"/>
    </row>
    <row r="19" spans="1:7" ht="23.25" customHeight="1">
      <c r="A19" s="33" t="s">
        <v>37</v>
      </c>
      <c r="B19" s="33"/>
      <c r="C19" s="33"/>
      <c r="D19" s="33"/>
      <c r="E19" s="33"/>
      <c r="F19" s="33"/>
      <c r="G19" s="33"/>
    </row>
    <row r="20" spans="1:7" ht="38.25" customHeight="1">
      <c r="A20" s="33" t="s">
        <v>45</v>
      </c>
      <c r="B20" s="33"/>
      <c r="C20" s="33"/>
      <c r="D20" s="33"/>
      <c r="E20" s="33"/>
      <c r="F20" s="33"/>
      <c r="G20" s="33"/>
    </row>
    <row r="21" spans="1:7">
      <c r="C21" s="18"/>
      <c r="D21" s="18"/>
      <c r="E21" s="18"/>
    </row>
    <row r="22" spans="1:7">
      <c r="C22" s="17"/>
      <c r="D22" s="17"/>
      <c r="E22" s="17"/>
    </row>
    <row r="23" spans="1:7">
      <c r="C23" s="18"/>
      <c r="D23" s="18"/>
      <c r="E23" s="18"/>
    </row>
    <row r="24" spans="1:7">
      <c r="C24" s="18"/>
      <c r="D24" s="18"/>
      <c r="E24" s="18"/>
    </row>
  </sheetData>
  <mergeCells count="5">
    <mergeCell ref="A1:G1"/>
    <mergeCell ref="A2:G2"/>
    <mergeCell ref="A18:G18"/>
    <mergeCell ref="A19:G19"/>
    <mergeCell ref="A20:G20"/>
  </mergeCells>
  <printOptions horizontalCentered="1"/>
  <pageMargins left="0.39370078740157483" right="0.39370078740157483" top="1.2204724409448819" bottom="1.0629921259842521" header="0.31496062992125984" footer="0.31496062992125984"/>
  <pageSetup fitToHeight="0"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26"/>
  <sheetViews>
    <sheetView topLeftCell="A19" zoomScaleNormal="100" zoomScalePageLayoutView="90" workbookViewId="0">
      <selection activeCell="J12" sqref="J12"/>
    </sheetView>
  </sheetViews>
  <sheetFormatPr baseColWidth="10" defaultRowHeight="15"/>
  <cols>
    <col min="1" max="1" width="7.140625" style="6" customWidth="1"/>
    <col min="2" max="2" width="8.42578125" style="6" bestFit="1" customWidth="1"/>
    <col min="3" max="3" width="51.42578125" style="22" customWidth="1"/>
    <col min="4" max="5" width="7.85546875" style="22" bestFit="1" customWidth="1"/>
    <col min="6" max="7" width="9.85546875" style="22" customWidth="1"/>
    <col min="8" max="16384" width="11.42578125" style="22"/>
  </cols>
  <sheetData>
    <row r="1" spans="1:16374" ht="15.75">
      <c r="A1" s="30" t="s">
        <v>1</v>
      </c>
      <c r="B1" s="30"/>
      <c r="C1" s="30"/>
      <c r="D1" s="30"/>
      <c r="E1" s="30"/>
      <c r="F1" s="30"/>
      <c r="G1" s="3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row>
    <row r="2" spans="1:16374" ht="15.75">
      <c r="A2" s="31" t="s">
        <v>0</v>
      </c>
      <c r="B2" s="31"/>
      <c r="C2" s="31"/>
      <c r="D2" s="31"/>
      <c r="E2" s="31"/>
      <c r="F2" s="31"/>
      <c r="G2" s="31"/>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row>
    <row r="3" spans="1:16374" s="4" customFormat="1" ht="22.5">
      <c r="A3" s="21" t="s">
        <v>16</v>
      </c>
      <c r="B3" s="21" t="s">
        <v>15</v>
      </c>
      <c r="C3" s="21" t="s">
        <v>19</v>
      </c>
      <c r="D3" s="21" t="s">
        <v>18</v>
      </c>
      <c r="E3" s="21" t="s">
        <v>17</v>
      </c>
      <c r="F3" s="21" t="s">
        <v>35</v>
      </c>
      <c r="G3" s="21" t="s">
        <v>21</v>
      </c>
      <c r="H3" s="25" t="s">
        <v>22</v>
      </c>
    </row>
    <row r="4" spans="1:16374" s="2" customFormat="1" ht="168.75">
      <c r="A4" s="13">
        <v>1</v>
      </c>
      <c r="B4" s="13" t="s">
        <v>23</v>
      </c>
      <c r="C4" s="26" t="s">
        <v>5</v>
      </c>
      <c r="D4" s="12">
        <f>E4*40%</f>
        <v>8</v>
      </c>
      <c r="E4" s="12">
        <v>20</v>
      </c>
      <c r="F4" s="12"/>
      <c r="G4" s="12"/>
      <c r="H4" s="23"/>
    </row>
    <row r="5" spans="1:16374" s="2" customFormat="1" ht="168.75">
      <c r="A5" s="13">
        <v>2</v>
      </c>
      <c r="B5" s="13" t="s">
        <v>24</v>
      </c>
      <c r="C5" s="26" t="s">
        <v>10</v>
      </c>
      <c r="D5" s="12">
        <f t="shared" ref="D5:D15" si="0">E5*40%</f>
        <v>2</v>
      </c>
      <c r="E5" s="12">
        <v>5</v>
      </c>
      <c r="F5" s="12"/>
      <c r="G5" s="12"/>
      <c r="H5" s="23"/>
    </row>
    <row r="6" spans="1:16374" s="2" customFormat="1" ht="135">
      <c r="A6" s="13">
        <v>3</v>
      </c>
      <c r="B6" s="13" t="s">
        <v>25</v>
      </c>
      <c r="C6" s="26" t="s">
        <v>6</v>
      </c>
      <c r="D6" s="12">
        <v>3</v>
      </c>
      <c r="E6" s="12">
        <v>8</v>
      </c>
      <c r="F6" s="12"/>
      <c r="G6" s="12"/>
      <c r="H6" s="23"/>
    </row>
    <row r="7" spans="1:16374" s="2" customFormat="1" ht="160.5" customHeight="1">
      <c r="A7" s="13">
        <v>4</v>
      </c>
      <c r="B7" s="13" t="s">
        <v>26</v>
      </c>
      <c r="C7" s="26" t="s">
        <v>7</v>
      </c>
      <c r="D7" s="12">
        <f t="shared" si="0"/>
        <v>8</v>
      </c>
      <c r="E7" s="12">
        <v>20</v>
      </c>
      <c r="F7" s="12"/>
      <c r="G7" s="12"/>
      <c r="H7" s="23"/>
    </row>
    <row r="8" spans="1:16374" s="2" customFormat="1" ht="112.5">
      <c r="A8" s="13">
        <v>5</v>
      </c>
      <c r="B8" s="13" t="s">
        <v>27</v>
      </c>
      <c r="C8" s="26" t="s">
        <v>8</v>
      </c>
      <c r="D8" s="12">
        <f t="shared" si="0"/>
        <v>2</v>
      </c>
      <c r="E8" s="12">
        <v>5</v>
      </c>
      <c r="F8" s="12"/>
      <c r="G8" s="12"/>
      <c r="H8" s="23"/>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16374" s="3" customFormat="1" ht="101.25">
      <c r="A9" s="13">
        <v>6</v>
      </c>
      <c r="B9" s="13" t="s">
        <v>28</v>
      </c>
      <c r="C9" s="26" t="s">
        <v>9</v>
      </c>
      <c r="D9" s="12">
        <f t="shared" si="0"/>
        <v>8</v>
      </c>
      <c r="E9" s="12">
        <v>20</v>
      </c>
      <c r="F9" s="12"/>
      <c r="G9" s="12"/>
      <c r="H9" s="2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9"/>
    </row>
    <row r="10" spans="1:16374" s="2" customFormat="1" ht="174" customHeight="1">
      <c r="A10" s="13">
        <v>7</v>
      </c>
      <c r="B10" s="13" t="s">
        <v>29</v>
      </c>
      <c r="C10" s="26" t="s">
        <v>11</v>
      </c>
      <c r="D10" s="12">
        <f t="shared" si="0"/>
        <v>8</v>
      </c>
      <c r="E10" s="12">
        <v>20</v>
      </c>
      <c r="F10" s="12"/>
      <c r="G10" s="12"/>
      <c r="H10" s="2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16374" s="1" customFormat="1" ht="173.25" customHeight="1">
      <c r="A11" s="13">
        <v>8</v>
      </c>
      <c r="B11" s="13" t="s">
        <v>30</v>
      </c>
      <c r="C11" s="26" t="s">
        <v>13</v>
      </c>
      <c r="D11" s="12">
        <f t="shared" si="0"/>
        <v>8</v>
      </c>
      <c r="E11" s="12">
        <v>20</v>
      </c>
      <c r="F11" s="12"/>
      <c r="G11" s="12"/>
      <c r="H11" s="23"/>
    </row>
    <row r="12" spans="1:16374" s="1" customFormat="1" ht="168.75">
      <c r="A12" s="13">
        <v>9</v>
      </c>
      <c r="B12" s="13" t="s">
        <v>31</v>
      </c>
      <c r="C12" s="26" t="s">
        <v>12</v>
      </c>
      <c r="D12" s="12">
        <f t="shared" si="0"/>
        <v>8</v>
      </c>
      <c r="E12" s="12">
        <v>20</v>
      </c>
      <c r="F12" s="12"/>
      <c r="G12" s="12"/>
      <c r="H12" s="23"/>
    </row>
    <row r="13" spans="1:16374" s="2" customFormat="1" ht="19.7" customHeight="1">
      <c r="A13" s="13">
        <v>10</v>
      </c>
      <c r="B13" s="13" t="s">
        <v>32</v>
      </c>
      <c r="C13" s="27" t="s">
        <v>2</v>
      </c>
      <c r="D13" s="12">
        <f t="shared" si="0"/>
        <v>4</v>
      </c>
      <c r="E13" s="12">
        <v>10</v>
      </c>
      <c r="F13" s="12"/>
      <c r="G13" s="12"/>
      <c r="H13" s="23"/>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row>
    <row r="14" spans="1:16374" s="10" customFormat="1" ht="19.7" customHeight="1">
      <c r="A14" s="13">
        <v>12</v>
      </c>
      <c r="B14" s="13" t="s">
        <v>33</v>
      </c>
      <c r="C14" s="27" t="s">
        <v>4</v>
      </c>
      <c r="D14" s="12">
        <f t="shared" si="0"/>
        <v>6</v>
      </c>
      <c r="E14" s="12">
        <v>15</v>
      </c>
      <c r="F14" s="12"/>
      <c r="G14" s="12"/>
      <c r="H14" s="2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row>
    <row r="15" spans="1:16374" s="11" customFormat="1" ht="26.25" customHeight="1">
      <c r="A15" s="13">
        <v>13</v>
      </c>
      <c r="B15" s="13" t="s">
        <v>34</v>
      </c>
      <c r="C15" s="28" t="s">
        <v>3</v>
      </c>
      <c r="D15" s="12">
        <f t="shared" si="0"/>
        <v>12</v>
      </c>
      <c r="E15" s="29">
        <v>30</v>
      </c>
      <c r="F15" s="20"/>
      <c r="G15" s="20"/>
      <c r="H15" s="24"/>
    </row>
    <row r="16" spans="1:16374" s="11" customFormat="1" ht="19.7" customHeight="1">
      <c r="A16" s="34"/>
      <c r="B16" s="34"/>
      <c r="C16" s="35"/>
      <c r="D16" s="36"/>
      <c r="E16" s="37"/>
      <c r="F16" s="38" t="s">
        <v>38</v>
      </c>
      <c r="G16" s="39">
        <f>SUM(H10:H15)</f>
        <v>0</v>
      </c>
      <c r="H16" s="39">
        <f>SUM(I10:I15)</f>
        <v>0</v>
      </c>
    </row>
    <row r="17" spans="1:8" s="5" customFormat="1" ht="11.25">
      <c r="A17" s="34"/>
      <c r="B17" s="34"/>
      <c r="C17" s="40"/>
      <c r="D17" s="14"/>
      <c r="E17" s="41"/>
      <c r="F17" s="42" t="s">
        <v>39</v>
      </c>
      <c r="G17" s="39">
        <f>G16*16%</f>
        <v>0</v>
      </c>
      <c r="H17" s="39">
        <f>H16*16%</f>
        <v>0</v>
      </c>
    </row>
    <row r="18" spans="1:8" s="5" customFormat="1" ht="11.25" customHeight="1">
      <c r="A18" s="34"/>
      <c r="B18" s="34"/>
      <c r="C18" s="40"/>
      <c r="D18" s="36"/>
      <c r="E18" s="36"/>
      <c r="F18" s="38" t="s">
        <v>40</v>
      </c>
      <c r="G18" s="39">
        <f>G16+G17</f>
        <v>0</v>
      </c>
      <c r="H18" s="39">
        <f>H16+H17</f>
        <v>0</v>
      </c>
    </row>
    <row r="19" spans="1:8">
      <c r="A19" s="34"/>
      <c r="B19" s="34"/>
      <c r="C19" s="40"/>
      <c r="D19" s="14"/>
      <c r="E19" s="14"/>
      <c r="F19" s="14"/>
      <c r="G19" s="14"/>
      <c r="H19" s="14"/>
    </row>
    <row r="20" spans="1:8" ht="15" customHeight="1">
      <c r="A20" s="34"/>
      <c r="B20" s="34"/>
      <c r="C20" s="40"/>
      <c r="D20" s="43"/>
      <c r="E20" s="44"/>
      <c r="F20" s="45" t="s">
        <v>41</v>
      </c>
      <c r="G20" s="46"/>
      <c r="H20" s="47"/>
    </row>
    <row r="21" spans="1:8">
      <c r="A21" s="48"/>
      <c r="B21" s="48"/>
      <c r="C21" s="49"/>
      <c r="D21" s="50"/>
      <c r="E21" s="50"/>
      <c r="F21" s="50"/>
      <c r="G21" s="50"/>
      <c r="H21" s="50"/>
    </row>
    <row r="22" spans="1:8" ht="15.75" thickBot="1">
      <c r="A22" s="51" t="s">
        <v>42</v>
      </c>
      <c r="B22" s="52"/>
      <c r="E22" s="53"/>
      <c r="F22" s="54"/>
      <c r="G22" s="54"/>
      <c r="H22" s="55"/>
    </row>
    <row r="23" spans="1:8">
      <c r="A23" s="56" t="s">
        <v>43</v>
      </c>
      <c r="B23" s="57"/>
      <c r="C23" s="58"/>
      <c r="D23" s="58"/>
      <c r="E23" s="59"/>
      <c r="F23" s="57"/>
      <c r="G23" s="57"/>
      <c r="H23" s="60"/>
    </row>
    <row r="24" spans="1:8" ht="15.75" thickBot="1">
      <c r="A24" s="61"/>
      <c r="B24" s="62"/>
      <c r="C24" s="63"/>
      <c r="D24" s="63"/>
      <c r="E24" s="64"/>
      <c r="F24" s="62"/>
      <c r="G24" s="62"/>
      <c r="H24" s="65"/>
    </row>
    <row r="25" spans="1:8">
      <c r="A25" s="48"/>
      <c r="B25" s="48"/>
      <c r="C25" s="49"/>
      <c r="D25" s="50"/>
      <c r="E25" s="50"/>
      <c r="F25" s="50"/>
      <c r="G25" s="50"/>
      <c r="H25" s="50"/>
    </row>
    <row r="26" spans="1:8">
      <c r="A26" s="66" t="s">
        <v>44</v>
      </c>
      <c r="B26" s="66"/>
      <c r="C26" s="66"/>
      <c r="D26" s="66"/>
      <c r="E26" s="66"/>
      <c r="F26" s="66"/>
      <c r="G26" s="66"/>
      <c r="H26" s="66"/>
    </row>
  </sheetData>
  <mergeCells count="4">
    <mergeCell ref="A26:H26"/>
    <mergeCell ref="A1:G1"/>
    <mergeCell ref="A2:G2"/>
    <mergeCell ref="F20:G20"/>
  </mergeCells>
  <printOptions horizontalCentered="1"/>
  <pageMargins left="0.39370078740157483" right="0.39370078740157483" top="1.2204724409448819" bottom="1.0629921259842521" header="0.31496062992125984" footer="0.31496062992125984"/>
  <pageSetup fitToHeight="0"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CADERA TECNICA</vt:lpstr>
      <vt:lpstr>CADERA ECONOMICA</vt:lpstr>
      <vt:lpstr>'CADERA ECONOMICA'!Área_de_impresión</vt:lpstr>
      <vt:lpstr>'CADERA TECNICA'!Área_de_impresión</vt:lpstr>
      <vt:lpstr>'CADERA ECONOMICA'!Títulos_a_imprimir</vt:lpstr>
      <vt:lpstr>'CADERA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2018-09-18T18:02:40Z</cp:lastPrinted>
  <dcterms:created xsi:type="dcterms:W3CDTF">2011-09-13T21:09:45Z</dcterms:created>
  <dcterms:modified xsi:type="dcterms:W3CDTF">2018-10-29T16:30:17Z</dcterms:modified>
</cp:coreProperties>
</file>